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en_skoroszyt"/>
  <mc:AlternateContent xmlns:mc="http://schemas.openxmlformats.org/markup-compatibility/2006">
    <mc:Choice Requires="x15">
      <x15ac:absPath xmlns:x15ac="http://schemas.microsoft.com/office/spreadsheetml/2010/11/ac" url="D:\Dane\markiewiczmari\Documents\TEMATY RTM 2025\1_50231599 - Wkłady czujniki_ZRE\"/>
    </mc:Choice>
  </mc:AlternateContent>
  <xr:revisionPtr revIDLastSave="0" documentId="13_ncr:1_{322DD673-2C69-4BC8-85B6-2EF4643D40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50231599" sheetId="2" r:id="rId1"/>
  </sheets>
  <definedNames>
    <definedName name="DATA1" localSheetId="0">'50231599'!#REF!</definedName>
    <definedName name="DATA1">#REF!</definedName>
    <definedName name="DATA10" localSheetId="0">'50231599'!#REF!</definedName>
    <definedName name="DATA10">#REF!</definedName>
    <definedName name="DATA11" localSheetId="0">'50231599'!#REF!</definedName>
    <definedName name="DATA11">#REF!</definedName>
    <definedName name="DATA12" localSheetId="0">'50231599'!#REF!</definedName>
    <definedName name="DATA12">#REF!</definedName>
    <definedName name="DATA13" localSheetId="0">'50231599'!#REF!</definedName>
    <definedName name="DATA13">#REF!</definedName>
    <definedName name="DATA14" localSheetId="0">'50231599'!#REF!</definedName>
    <definedName name="DATA14">#REF!</definedName>
    <definedName name="DATA15" localSheetId="0">'50231599'!#REF!</definedName>
    <definedName name="DATA15">#REF!</definedName>
    <definedName name="DATA16" localSheetId="0">'50231599'!#REF!</definedName>
    <definedName name="DATA16">#REF!</definedName>
    <definedName name="DATA17" localSheetId="0">'50231599'!#REF!</definedName>
    <definedName name="DATA17">#REF!</definedName>
    <definedName name="DATA18" localSheetId="0">'50231599'!#REF!</definedName>
    <definedName name="DATA18">#REF!</definedName>
    <definedName name="DATA2" localSheetId="0">'50231599'!#REF!</definedName>
    <definedName name="DATA2">#REF!</definedName>
    <definedName name="DATA3" localSheetId="0">'50231599'!#REF!</definedName>
    <definedName name="DATA3">#REF!</definedName>
    <definedName name="DATA4" localSheetId="0">'50231599'!#REF!</definedName>
    <definedName name="DATA4">#REF!</definedName>
    <definedName name="DATA5" localSheetId="0">'50231599'!#REF!</definedName>
    <definedName name="DATA5">#REF!</definedName>
    <definedName name="DATA6" localSheetId="0">'50231599'!#REF!</definedName>
    <definedName name="DATA6">#REF!</definedName>
    <definedName name="DATA7" localSheetId="0">'50231599'!#REF!</definedName>
    <definedName name="DATA7">#REF!</definedName>
    <definedName name="DATA8" localSheetId="0">'50231599'!#REF!</definedName>
    <definedName name="DATA8">#REF!</definedName>
    <definedName name="DATA9" localSheetId="0">'50231599'!#REF!</definedName>
    <definedName name="DATA9">#REF!</definedName>
    <definedName name="TEST0" localSheetId="0">'50231599'!#REF!</definedName>
    <definedName name="TEST0">#REF!</definedName>
    <definedName name="TESTHKEY" localSheetId="0">'50231599'!$F$1:$G$1</definedName>
    <definedName name="TESTHKEY">#REF!</definedName>
    <definedName name="TESTKEYS" localSheetId="0">'50231599'!#REF!</definedName>
    <definedName name="TESTKEYS">#REF!</definedName>
    <definedName name="TESTVKEY" localSheetId="0">'50231599'!$B$1:$D$1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2" l="1"/>
  <c r="L6" i="2"/>
  <c r="L5" i="2"/>
  <c r="L4" i="2"/>
  <c r="L3" i="2"/>
  <c r="L2" i="2"/>
  <c r="L8" i="2" l="1"/>
</calcChain>
</file>

<file path=xl/sharedStrings.xml><?xml version="1.0" encoding="utf-8"?>
<sst xmlns="http://schemas.openxmlformats.org/spreadsheetml/2006/main" count="43" uniqueCount="34">
  <si>
    <t>Ilość</t>
  </si>
  <si>
    <t>L.P.</t>
  </si>
  <si>
    <t>Opis pozycji</t>
  </si>
  <si>
    <t>Jednostka miary</t>
  </si>
  <si>
    <t>Cena jednostkowa netto</t>
  </si>
  <si>
    <t xml:space="preserve">Waluta </t>
  </si>
  <si>
    <t>Wartość netto</t>
  </si>
  <si>
    <t>Termin dostawy w tygodniach od daty otrzymania zamówienia</t>
  </si>
  <si>
    <t>SZT</t>
  </si>
  <si>
    <t>*wartość do wpisania na Connect</t>
  </si>
  <si>
    <t>Indeks</t>
  </si>
  <si>
    <t>00001</t>
  </si>
  <si>
    <t>00002</t>
  </si>
  <si>
    <t>00003</t>
  </si>
  <si>
    <t>00004</t>
  </si>
  <si>
    <t>00005</t>
  </si>
  <si>
    <t>00006</t>
  </si>
  <si>
    <t xml:space="preserve">Nazwa pozycji </t>
  </si>
  <si>
    <t>Opis pozycji ORLEN S.A.</t>
  </si>
  <si>
    <t/>
  </si>
  <si>
    <t>Wkład WP-OP-01-2xPt100-A-2x3p-6-L=361</t>
  </si>
  <si>
    <t xml:space="preserve">Wkład oporowy Pt100, WP-OP-01-2xPt100-A-2x3p-6-L=361 – 4 szt. do termometru Exd: TOP-Exd-PKG-236-2xPt100-A-2x3p-6-190-1.4571-M20x1,5-1x501/421 </t>
  </si>
  <si>
    <t>Wkład WP-OP-01-2xPt100-A-2x3p-6-L=571</t>
  </si>
  <si>
    <t>Wkład oporowy Pt100, WP-OP-01-2xPt100-A-2x3p-6-L=571 – 2 szt.do termometru Exd: TOP-Exd-PKG-236-2xPt100-A-2x3p-6-400-1.4571-M20x1,5-1x501/421</t>
  </si>
  <si>
    <t>Wkład WP-OP-01-2xPt100-A-2x3p-6-L=365</t>
  </si>
  <si>
    <t>Wkład oporowy Pt100, WP-OP-01-2xPt100-A-2x3p-6-L=365 – 2 szt. do termometru Exd: TOP-Exd-PKG-236-2xPt100-A-2x3p-6-190-1.4571-G3/4"-1x501/421</t>
  </si>
  <si>
    <t>Wkład WP-OP-01-2xPt100-A-2x3p-6-L=275</t>
  </si>
  <si>
    <t>Wkład oporowy Pt100, WP-OP-01-2xPt100-A-2x3p-6-L=275 – 2 szt.do termometru Exd: TOP-Exd-PKG-236-2xPt100-A-2x3p-6-100-1.4571-G3/4"-1x501/421</t>
  </si>
  <si>
    <t>Wkład WP-OP-01-2xPt100-A-2x3p-6-L=1382</t>
  </si>
  <si>
    <t>Wkład oporowy Pt100, WP-OP-01-2xPt100-A-2x3p-6-L=1382 – 1 szt. do termometru Exd: TOP-Exd-PKG-236-2xPt100-A-2x3p-6-1205-1.4571-M27x2-1x501/421</t>
  </si>
  <si>
    <t>K03-084114</t>
  </si>
  <si>
    <t>Czujnik T TOP-PTKbm-13-1xPt100-3-54-3p</t>
  </si>
  <si>
    <t>Czujnik temperatury: TOP-PTKbm-13-1xPt100-3-54-3p-4200-0/Exi; rysunek nr 2  wykonanie 5 (Wymagane z ofertą: certyfikat Atex, DTR w j. polskim)</t>
  </si>
  <si>
    <t>ZM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</si>
</sst>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color rgb="FF32363A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2" fillId="3" borderId="3" xfId="0" applyNumberFormat="1" applyFont="1" applyFill="1" applyBorder="1" applyAlignment="1" applyProtection="1">
      <alignment horizontal="center" vertical="center"/>
      <protection locked="0"/>
    </xf>
    <xf numFmtId="1" fontId="0" fillId="3" borderId="3" xfId="0" applyNumberFormat="1" applyFill="1" applyBorder="1" applyAlignment="1" applyProtection="1">
      <alignment horizontal="center" vertical="center"/>
      <protection locked="0"/>
    </xf>
    <xf numFmtId="2" fontId="0" fillId="3" borderId="3" xfId="0" applyNumberFormat="1" applyFill="1" applyBorder="1" applyAlignment="1" applyProtection="1">
      <alignment vertical="center"/>
      <protection locked="0"/>
    </xf>
    <xf numFmtId="2" fontId="0" fillId="0" borderId="3" xfId="0" applyNumberFormat="1" applyBorder="1" applyAlignment="1">
      <alignment vertical="center"/>
    </xf>
    <xf numFmtId="0" fontId="0" fillId="3" borderId="3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49" fontId="0" fillId="4" borderId="3" xfId="0" applyNumberFormat="1" applyFill="1" applyBorder="1" applyAlignment="1">
      <alignment vertical="center"/>
    </xf>
    <xf numFmtId="2" fontId="3" fillId="0" borderId="4" xfId="0" applyNumberFormat="1" applyFont="1" applyBorder="1"/>
    <xf numFmtId="0" fontId="0" fillId="0" borderId="3" xfId="0" applyBorder="1" applyAlignment="1">
      <alignment vertical="center" wrapText="1"/>
    </xf>
    <xf numFmtId="49" fontId="0" fillId="0" borderId="5" xfId="0" applyNumberForma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textRotation="90"/>
    </xf>
    <xf numFmtId="4" fontId="2" fillId="3" borderId="6" xfId="0" applyNumberFormat="1" applyFont="1" applyFill="1" applyBorder="1" applyAlignment="1" applyProtection="1">
      <alignment horizontal="center" vertical="center"/>
      <protection locked="0"/>
    </xf>
    <xf numFmtId="49" fontId="0" fillId="0" borderId="3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zoomScale="70" zoomScaleNormal="70" workbookViewId="0">
      <selection activeCell="E6" sqref="E6"/>
    </sheetView>
  </sheetViews>
  <sheetFormatPr defaultRowHeight="70.5" customHeight="1" x14ac:dyDescent="0.3"/>
  <cols>
    <col min="1" max="1" width="4.5" customWidth="1"/>
    <col min="2" max="2" width="7.25" customWidth="1"/>
    <col min="3" max="3" width="11.08203125" customWidth="1"/>
    <col min="4" max="4" width="37.75" customWidth="1"/>
    <col min="5" max="5" width="64.25" customWidth="1"/>
    <col min="6" max="6" width="5" customWidth="1"/>
    <col min="7" max="7" width="5.58203125" customWidth="1"/>
    <col min="8" max="8" width="52.75" style="9" customWidth="1"/>
    <col min="9" max="9" width="11.5" style="9" customWidth="1"/>
    <col min="10" max="10" width="12.5" style="9" customWidth="1"/>
    <col min="11" max="11" width="9" style="9"/>
    <col min="12" max="12" width="13" customWidth="1"/>
  </cols>
  <sheetData>
    <row r="1" spans="1:13" ht="86.25" customHeight="1" x14ac:dyDescent="0.3">
      <c r="A1" s="21" t="s">
        <v>33</v>
      </c>
      <c r="B1" s="11" t="s">
        <v>1</v>
      </c>
      <c r="C1" s="11" t="s">
        <v>10</v>
      </c>
      <c r="D1" s="11" t="s">
        <v>17</v>
      </c>
      <c r="E1" s="2" t="s">
        <v>18</v>
      </c>
      <c r="F1" s="12" t="s">
        <v>0</v>
      </c>
      <c r="G1" s="14" t="s">
        <v>3</v>
      </c>
      <c r="H1" s="1" t="s">
        <v>2</v>
      </c>
      <c r="I1" s="1" t="s">
        <v>7</v>
      </c>
      <c r="J1" s="1" t="s">
        <v>4</v>
      </c>
      <c r="K1" s="1" t="s">
        <v>5</v>
      </c>
      <c r="L1" s="2" t="s">
        <v>6</v>
      </c>
      <c r="M1" s="3"/>
    </row>
    <row r="2" spans="1:13" ht="70.5" customHeight="1" x14ac:dyDescent="0.3">
      <c r="A2" s="22">
        <v>50231599</v>
      </c>
      <c r="B2" s="15" t="s">
        <v>11</v>
      </c>
      <c r="C2" s="15" t="s">
        <v>19</v>
      </c>
      <c r="D2" s="15" t="s">
        <v>20</v>
      </c>
      <c r="E2" s="19" t="s">
        <v>21</v>
      </c>
      <c r="F2" s="13">
        <v>4</v>
      </c>
      <c r="G2" s="24" t="s">
        <v>8</v>
      </c>
      <c r="H2" s="23"/>
      <c r="I2" s="5">
        <v>0</v>
      </c>
      <c r="J2" s="6">
        <v>0</v>
      </c>
      <c r="K2" s="8"/>
      <c r="L2" s="7">
        <f t="shared" ref="L2:L7" si="0">F2*J2</f>
        <v>0</v>
      </c>
    </row>
    <row r="3" spans="1:13" ht="54.75" customHeight="1" x14ac:dyDescent="0.3">
      <c r="A3" s="22"/>
      <c r="B3" s="15" t="s">
        <v>12</v>
      </c>
      <c r="C3" s="15" t="s">
        <v>19</v>
      </c>
      <c r="D3" s="15" t="s">
        <v>22</v>
      </c>
      <c r="E3" s="19" t="s">
        <v>23</v>
      </c>
      <c r="F3" s="13">
        <v>2</v>
      </c>
      <c r="G3" s="18" t="s">
        <v>8</v>
      </c>
      <c r="H3" s="4"/>
      <c r="I3" s="5">
        <v>0</v>
      </c>
      <c r="J3" s="6">
        <v>0</v>
      </c>
      <c r="K3" s="8"/>
      <c r="L3" s="7">
        <f t="shared" si="0"/>
        <v>0</v>
      </c>
    </row>
    <row r="4" spans="1:13" ht="52.5" customHeight="1" x14ac:dyDescent="0.3">
      <c r="A4" s="22"/>
      <c r="B4" s="15" t="s">
        <v>13</v>
      </c>
      <c r="C4" s="15" t="s">
        <v>19</v>
      </c>
      <c r="D4" s="15" t="s">
        <v>24</v>
      </c>
      <c r="E4" s="19" t="s">
        <v>25</v>
      </c>
      <c r="F4" s="13">
        <v>2</v>
      </c>
      <c r="G4" s="18" t="s">
        <v>8</v>
      </c>
      <c r="H4" s="4"/>
      <c r="I4" s="5">
        <v>0</v>
      </c>
      <c r="J4" s="6">
        <v>0</v>
      </c>
      <c r="K4" s="8"/>
      <c r="L4" s="7">
        <f t="shared" si="0"/>
        <v>0</v>
      </c>
    </row>
    <row r="5" spans="1:13" ht="52.5" customHeight="1" x14ac:dyDescent="0.3">
      <c r="A5" s="22"/>
      <c r="B5" s="15" t="s">
        <v>14</v>
      </c>
      <c r="C5" s="15" t="s">
        <v>19</v>
      </c>
      <c r="D5" s="15" t="s">
        <v>26</v>
      </c>
      <c r="E5" s="19" t="s">
        <v>27</v>
      </c>
      <c r="F5" s="13">
        <v>2</v>
      </c>
      <c r="G5" s="18" t="s">
        <v>8</v>
      </c>
      <c r="H5" s="4"/>
      <c r="I5" s="5">
        <v>0</v>
      </c>
      <c r="J5" s="6">
        <v>0</v>
      </c>
      <c r="K5" s="8"/>
      <c r="L5" s="7">
        <f t="shared" si="0"/>
        <v>0</v>
      </c>
    </row>
    <row r="6" spans="1:13" ht="54.75" customHeight="1" x14ac:dyDescent="0.3">
      <c r="A6" s="22"/>
      <c r="B6" s="15" t="s">
        <v>15</v>
      </c>
      <c r="C6" s="15" t="s">
        <v>19</v>
      </c>
      <c r="D6" s="15" t="s">
        <v>28</v>
      </c>
      <c r="E6" s="20" t="s">
        <v>29</v>
      </c>
      <c r="F6" s="13">
        <v>1</v>
      </c>
      <c r="G6" s="18" t="s">
        <v>8</v>
      </c>
      <c r="H6" s="4"/>
      <c r="I6" s="5">
        <v>0</v>
      </c>
      <c r="J6" s="6">
        <v>0</v>
      </c>
      <c r="K6" s="8"/>
      <c r="L6" s="7">
        <f t="shared" si="0"/>
        <v>0</v>
      </c>
    </row>
    <row r="7" spans="1:13" ht="56.25" customHeight="1" thickBot="1" x14ac:dyDescent="0.35">
      <c r="A7" s="22"/>
      <c r="B7" s="15" t="s">
        <v>16</v>
      </c>
      <c r="C7" s="15" t="s">
        <v>30</v>
      </c>
      <c r="D7" s="15" t="s">
        <v>31</v>
      </c>
      <c r="E7" s="17" t="s">
        <v>32</v>
      </c>
      <c r="F7" s="13">
        <v>8</v>
      </c>
      <c r="G7" s="18" t="s">
        <v>8</v>
      </c>
      <c r="H7" s="4"/>
      <c r="I7" s="5">
        <v>0</v>
      </c>
      <c r="J7" s="6">
        <v>0</v>
      </c>
      <c r="K7" s="8"/>
      <c r="L7" s="7">
        <f t="shared" si="0"/>
        <v>0</v>
      </c>
    </row>
    <row r="8" spans="1:13" ht="32.25" customHeight="1" thickBot="1" x14ac:dyDescent="0.4">
      <c r="L8" s="16">
        <f>SUM(L2:L7)</f>
        <v>0</v>
      </c>
      <c r="M8" s="10" t="s">
        <v>9</v>
      </c>
    </row>
  </sheetData>
  <sheetProtection algorithmName="SHA-512" hashValue="Jq+ePbnrTrtK+FedCVIggdijCHWcaLm2dxiMUtNB6j0HBFFSChgCoYhOYSuR94yn2ThnKf4X2QjXOirpPSIA9g==" saltValue="CyL0QUfP3Jhna1pXOJt4vA==" spinCount="100000" sheet="1" formatCells="0" formatColumns="0"/>
  <mergeCells count="1">
    <mergeCell ref="A2:A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50231599</vt:lpstr>
      <vt:lpstr>'50231599'!TESTHKEY</vt:lpstr>
      <vt:lpstr>'50231599'!TESTVKEY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Markiewicz</dc:creator>
  <cp:lastModifiedBy>Markiewicz Mariola (ORL)</cp:lastModifiedBy>
  <dcterms:created xsi:type="dcterms:W3CDTF">2020-12-08T11:42:35Z</dcterms:created>
  <dcterms:modified xsi:type="dcterms:W3CDTF">2025-11-20T10:43:23Z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2025-11-17T11:27:08Z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3499abc3-5041-467a-9f4a-efff22e60f78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